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egal and Land\Legal &amp; Land Files 2000-2999\Web Information\2024 Current Web\"/>
    </mc:Choice>
  </mc:AlternateContent>
  <bookViews>
    <workbookView xWindow="0" yWindow="0" windowWidth="19200" windowHeight="6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</calcChain>
</file>

<file path=xl/sharedStrings.xml><?xml version="1.0" encoding="utf-8"?>
<sst xmlns="http://schemas.openxmlformats.org/spreadsheetml/2006/main" count="50" uniqueCount="50">
  <si>
    <t xml:space="preserve">                               Call for Bids Chronology</t>
  </si>
  <si>
    <t>Cumulative Bid Amount $</t>
  </si>
  <si>
    <t>Cumulative Security Deposit Forfeiture $</t>
  </si>
  <si>
    <t># Parcels Offered</t>
  </si>
  <si>
    <t># Licences Issued</t>
  </si>
  <si>
    <t>Call for Bids (Year)</t>
  </si>
  <si>
    <t>Total Hectarage (Issued)</t>
  </si>
  <si>
    <t>Total Bid Amount $</t>
  </si>
  <si>
    <t>Total Security Deposit $</t>
  </si>
  <si>
    <t>Cumulative Security Deposit $</t>
  </si>
  <si>
    <t>Security Deposit Forfeiture $</t>
  </si>
  <si>
    <t>2007-01</t>
  </si>
  <si>
    <t>2007-02</t>
  </si>
  <si>
    <t>2008-01</t>
  </si>
  <si>
    <t>2008-02</t>
  </si>
  <si>
    <t>2008-03</t>
  </si>
  <si>
    <t>2008-04</t>
  </si>
  <si>
    <t>2009-01</t>
  </si>
  <si>
    <t>2009-02</t>
  </si>
  <si>
    <t>2009-03</t>
  </si>
  <si>
    <t>2010-01</t>
  </si>
  <si>
    <t>2010-02</t>
  </si>
  <si>
    <t>2011-01</t>
  </si>
  <si>
    <t>2011-02</t>
  </si>
  <si>
    <t>2012-01</t>
  </si>
  <si>
    <t>2012-02</t>
  </si>
  <si>
    <t>2013-01</t>
  </si>
  <si>
    <t>2013-02</t>
  </si>
  <si>
    <t>2014-01</t>
  </si>
  <si>
    <t>2015-01</t>
  </si>
  <si>
    <t>2016-01</t>
  </si>
  <si>
    <t>2016-02</t>
  </si>
  <si>
    <t>2017-01</t>
  </si>
  <si>
    <t>2018-01</t>
  </si>
  <si>
    <t>2018-02</t>
  </si>
  <si>
    <t>2018-03</t>
  </si>
  <si>
    <t>2019-01</t>
  </si>
  <si>
    <t>239 921</t>
  </si>
  <si>
    <t>2019-02</t>
  </si>
  <si>
    <t>188 054</t>
  </si>
  <si>
    <t>2020-01</t>
  </si>
  <si>
    <t>264 500</t>
  </si>
  <si>
    <t>6.694,805,752</t>
  </si>
  <si>
    <t>2022-01</t>
  </si>
  <si>
    <t>1 222 907</t>
  </si>
  <si>
    <t>2022-02</t>
  </si>
  <si>
    <t>*Orphan Consolidation resulting in ELs 1073R and EL 1074R.</t>
  </si>
  <si>
    <t>2010-03 was a $1,237,000 cash bid for a Significant Discovery Licence</t>
  </si>
  <si>
    <t>2023-01</t>
  </si>
  <si>
    <t>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</si>
</sst>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AE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2" fillId="0" borderId="0" xfId="0" applyFont="1"/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164" fontId="6" fillId="0" borderId="4" xfId="0" applyNumberFormat="1" applyFont="1" applyFill="1" applyBorder="1" applyAlignment="1">
      <alignment horizontal="left"/>
    </xf>
    <xf numFmtId="164" fontId="6" fillId="0" borderId="8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409]mmmm\ d\,\ yy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horizontal="left" vertical="center" textRotation="0" indent="0" justifyLastLine="0" shrinkToFit="0" readingOrder="0"/>
    </dxf>
  </dxfs>
  <tableStyles count="0" defaultTableStyle="TableStyleMedium2" defaultPivotStyle="PivotStyleLight16"/>
  <colors>
    <mruColors>
      <color rgb="FF8DB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54769</xdr:colOff>
      <xdr:row>0</xdr:row>
      <xdr:rowOff>609260</xdr:rowOff>
    </xdr:to>
    <xdr:pic>
      <xdr:nvPicPr>
        <xdr:cNvPr id="2" name="Picture 1" descr="C-NLOPB logo RGB - cropp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33613" cy="60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2:J54" totalsRowShown="0" headerRowDxfId="11" dataDxfId="10">
  <autoFilter ref="A2:J54"/>
  <tableColumns count="10">
    <tableColumn id="1" name="Call for Bids (Year)" dataDxfId="9"/>
    <tableColumn id="2" name="# Parcels Offered" dataDxfId="8"/>
    <tableColumn id="19" name="# Licences Issued" dataDxfId="7"/>
    <tableColumn id="3" name="Total Hectarage (Issued)" dataDxfId="6"/>
    <tableColumn id="4" name="Total Bid Amount $" dataDxfId="5"/>
    <tableColumn id="5" name="Cumulative Bid Amount $" dataDxfId="4"/>
    <tableColumn id="6" name="Total Security Deposit $" dataDxfId="3"/>
    <tableColumn id="7" name="Cumulative Security Deposit $" dataDxfId="2"/>
    <tableColumn id="8" name="Security Deposit Forfeiture $" dataDxfId="1"/>
    <tableColumn id="9" name="Cumulative Security Deposit Forfeiture $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36" zoomScale="80" zoomScaleNormal="80" workbookViewId="0">
      <selection activeCell="A44" sqref="A44"/>
    </sheetView>
  </sheetViews>
  <sheetFormatPr defaultRowHeight="14.75" x14ac:dyDescent="0.75"/>
  <cols>
    <col min="1" max="1" width="12.7265625" customWidth="1"/>
    <col min="2" max="2" width="20" style="1" customWidth="1"/>
    <col min="3" max="3" width="18.54296875" style="1" customWidth="1"/>
    <col min="4" max="4" width="25" customWidth="1"/>
    <col min="5" max="5" width="21.1328125" customWidth="1"/>
    <col min="6" max="6" width="28" customWidth="1"/>
    <col min="7" max="7" width="24.7265625" customWidth="1"/>
    <col min="8" max="8" width="30.26953125" customWidth="1"/>
    <col min="9" max="9" width="30.40625" customWidth="1"/>
    <col min="10" max="10" width="42.40625" customWidth="1"/>
  </cols>
  <sheetData>
    <row r="1" spans="1:10" ht="50.15" customHeight="1" thickBot="1" x14ac:dyDescent="0.9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45" customHeight="1" x14ac:dyDescent="0.8">
      <c r="A2" s="3" t="s">
        <v>5</v>
      </c>
      <c r="B2" s="4" t="s">
        <v>3</v>
      </c>
      <c r="C2" s="4" t="s">
        <v>4</v>
      </c>
      <c r="D2" s="4" t="s">
        <v>6</v>
      </c>
      <c r="E2" s="4" t="s">
        <v>7</v>
      </c>
      <c r="F2" s="5" t="s">
        <v>1</v>
      </c>
      <c r="G2" s="5" t="s">
        <v>8</v>
      </c>
      <c r="H2" s="6" t="s">
        <v>9</v>
      </c>
      <c r="I2" s="5" t="s">
        <v>10</v>
      </c>
      <c r="J2" s="6" t="s">
        <v>2</v>
      </c>
    </row>
    <row r="3" spans="1:10" s="7" customFormat="1" ht="18" customHeight="1" x14ac:dyDescent="0.8">
      <c r="A3" s="9">
        <v>1988</v>
      </c>
      <c r="B3" s="9">
        <v>8</v>
      </c>
      <c r="C3" s="9">
        <v>2</v>
      </c>
      <c r="D3" s="10">
        <v>113686</v>
      </c>
      <c r="E3" s="10">
        <v>44738888</v>
      </c>
      <c r="F3" s="10">
        <v>44738888</v>
      </c>
      <c r="G3" s="10">
        <v>11184722</v>
      </c>
      <c r="H3" s="10">
        <v>11184722</v>
      </c>
      <c r="I3" s="10">
        <v>6773491</v>
      </c>
      <c r="J3" s="10">
        <f>Table3[[#This Row],[Security Deposit Forfeiture $]]</f>
        <v>6773491</v>
      </c>
    </row>
    <row r="4" spans="1:10" s="7" customFormat="1" ht="18" customHeight="1" x14ac:dyDescent="0.8">
      <c r="A4" s="9">
        <v>1989</v>
      </c>
      <c r="B4" s="9">
        <v>8</v>
      </c>
      <c r="C4" s="9">
        <v>5</v>
      </c>
      <c r="D4" s="10">
        <v>265001</v>
      </c>
      <c r="E4" s="10">
        <v>49708267</v>
      </c>
      <c r="F4" s="10">
        <v>94447155</v>
      </c>
      <c r="G4" s="10">
        <v>12427067</v>
      </c>
      <c r="H4" s="10">
        <v>23611789</v>
      </c>
      <c r="I4" s="10">
        <v>8225971</v>
      </c>
      <c r="J4" s="10">
        <f>J3+Table3[[#This Row],[Security Deposit Forfeiture $]]</f>
        <v>14999462</v>
      </c>
    </row>
    <row r="5" spans="1:10" s="7" customFormat="1" ht="18" customHeight="1" x14ac:dyDescent="0.8">
      <c r="A5" s="9">
        <v>1990</v>
      </c>
      <c r="B5" s="9">
        <v>15</v>
      </c>
      <c r="C5" s="9">
        <v>8</v>
      </c>
      <c r="D5" s="10">
        <v>1748695</v>
      </c>
      <c r="E5" s="10">
        <v>11473066</v>
      </c>
      <c r="F5" s="10">
        <v>105920221</v>
      </c>
      <c r="G5" s="10">
        <v>2868267</v>
      </c>
      <c r="H5" s="10">
        <v>26480056</v>
      </c>
      <c r="I5" s="10">
        <v>1535304</v>
      </c>
      <c r="J5" s="10">
        <f>J4+Table3[[#This Row],[Security Deposit Forfeiture $]]</f>
        <v>16534766</v>
      </c>
    </row>
    <row r="6" spans="1:10" s="7" customFormat="1" ht="18" customHeight="1" x14ac:dyDescent="0.8">
      <c r="A6" s="9">
        <v>1991</v>
      </c>
      <c r="B6" s="9">
        <v>4</v>
      </c>
      <c r="C6" s="9">
        <v>4</v>
      </c>
      <c r="D6" s="10">
        <v>520772</v>
      </c>
      <c r="E6" s="10">
        <v>7328832</v>
      </c>
      <c r="F6" s="10">
        <v>113249053</v>
      </c>
      <c r="G6" s="10">
        <v>1832208</v>
      </c>
      <c r="H6" s="10">
        <v>28312264</v>
      </c>
      <c r="I6" s="10">
        <v>1562369</v>
      </c>
      <c r="J6" s="10">
        <f>J5+Table3[[#This Row],[Security Deposit Forfeiture $]]</f>
        <v>18097135</v>
      </c>
    </row>
    <row r="7" spans="1:10" s="7" customFormat="1" ht="18" customHeight="1" x14ac:dyDescent="0.8">
      <c r="A7" s="9">
        <v>1992</v>
      </c>
      <c r="B7" s="9"/>
      <c r="C7" s="9"/>
      <c r="D7" s="9"/>
      <c r="E7" s="9"/>
      <c r="F7" s="9"/>
      <c r="G7" s="9"/>
      <c r="H7" s="9"/>
      <c r="I7" s="9"/>
      <c r="J7" s="10">
        <f>J6+Table3[[#This Row],[Security Deposit Forfeiture $]]</f>
        <v>18097135</v>
      </c>
    </row>
    <row r="8" spans="1:10" s="7" customFormat="1" ht="18" customHeight="1" x14ac:dyDescent="0.8">
      <c r="A8" s="9">
        <v>1993</v>
      </c>
      <c r="B8" s="9">
        <v>3</v>
      </c>
      <c r="C8" s="9">
        <v>1</v>
      </c>
      <c r="D8" s="10">
        <v>77320</v>
      </c>
      <c r="E8" s="10">
        <v>2880750</v>
      </c>
      <c r="F8" s="10">
        <v>116129803</v>
      </c>
      <c r="G8" s="10">
        <v>720188</v>
      </c>
      <c r="H8" s="10">
        <v>29032452</v>
      </c>
      <c r="I8" s="9">
        <v>0</v>
      </c>
      <c r="J8" s="10">
        <f>J7+Table3[[#This Row],[Security Deposit Forfeiture $]]</f>
        <v>18097135</v>
      </c>
    </row>
    <row r="9" spans="1:10" s="7" customFormat="1" ht="18" customHeight="1" x14ac:dyDescent="0.8">
      <c r="A9" s="9">
        <v>1994</v>
      </c>
      <c r="B9" s="9"/>
      <c r="C9" s="9"/>
      <c r="D9" s="9"/>
      <c r="E9" s="9"/>
      <c r="F9" s="9"/>
      <c r="G9" s="9"/>
      <c r="H9" s="9"/>
      <c r="I9" s="9"/>
      <c r="J9" s="10">
        <f>J8+Table3[[#This Row],[Security Deposit Forfeiture $]]</f>
        <v>18097135</v>
      </c>
    </row>
    <row r="10" spans="1:10" s="7" customFormat="1" ht="18" customHeight="1" x14ac:dyDescent="0.8">
      <c r="A10" s="9">
        <v>1995</v>
      </c>
      <c r="B10" s="9">
        <v>2</v>
      </c>
      <c r="C10" s="9">
        <v>2</v>
      </c>
      <c r="D10" s="10">
        <v>31924</v>
      </c>
      <c r="E10" s="10">
        <v>95750000</v>
      </c>
      <c r="F10" s="10">
        <v>211879803</v>
      </c>
      <c r="G10" s="10">
        <v>23937500</v>
      </c>
      <c r="H10" s="10">
        <v>52969952</v>
      </c>
      <c r="I10" s="10">
        <v>6152889</v>
      </c>
      <c r="J10" s="10">
        <f>J9+Table3[[#This Row],[Security Deposit Forfeiture $]]</f>
        <v>24250024</v>
      </c>
    </row>
    <row r="11" spans="1:10" s="7" customFormat="1" ht="18" customHeight="1" x14ac:dyDescent="0.8">
      <c r="A11" s="9">
        <v>1996</v>
      </c>
      <c r="B11" s="9">
        <v>8</v>
      </c>
      <c r="C11" s="9">
        <v>8</v>
      </c>
      <c r="D11" s="10">
        <v>909723</v>
      </c>
      <c r="E11" s="10">
        <v>126052353</v>
      </c>
      <c r="F11" s="10">
        <v>337932156</v>
      </c>
      <c r="G11" s="10">
        <v>31513088</v>
      </c>
      <c r="H11" s="10">
        <v>84483040</v>
      </c>
      <c r="I11" s="10">
        <v>23357653</v>
      </c>
      <c r="J11" s="10">
        <f>J10+Table3[[#This Row],[Security Deposit Forfeiture $]]</f>
        <v>47607677</v>
      </c>
    </row>
    <row r="12" spans="1:10" s="7" customFormat="1" ht="18" customHeight="1" x14ac:dyDescent="0.8">
      <c r="A12" s="9">
        <v>1997</v>
      </c>
      <c r="B12" s="9">
        <v>7</v>
      </c>
      <c r="C12" s="9">
        <v>7</v>
      </c>
      <c r="D12" s="10">
        <v>618621</v>
      </c>
      <c r="E12" s="10">
        <v>98004898</v>
      </c>
      <c r="F12" s="10">
        <v>435937054</v>
      </c>
      <c r="G12" s="10">
        <v>24501225</v>
      </c>
      <c r="H12" s="10">
        <v>108984265</v>
      </c>
      <c r="I12" s="10">
        <v>14071045</v>
      </c>
      <c r="J12" s="10">
        <f>J11+Table3[[#This Row],[Security Deposit Forfeiture $]]</f>
        <v>61678722</v>
      </c>
    </row>
    <row r="13" spans="1:10" s="7" customFormat="1" ht="18" customHeight="1" x14ac:dyDescent="0.8">
      <c r="A13" s="9">
        <v>1998</v>
      </c>
      <c r="B13" s="9">
        <v>13</v>
      </c>
      <c r="C13" s="9">
        <v>10</v>
      </c>
      <c r="D13" s="10">
        <v>628966</v>
      </c>
      <c r="E13" s="10">
        <v>175353148</v>
      </c>
      <c r="F13" s="10">
        <v>611290202</v>
      </c>
      <c r="G13" s="10">
        <v>43838287</v>
      </c>
      <c r="H13" s="10">
        <v>152822552</v>
      </c>
      <c r="I13" s="10">
        <v>33986771</v>
      </c>
      <c r="J13" s="10">
        <f>J12+Table3[[#This Row],[Security Deposit Forfeiture $]]</f>
        <v>95665493</v>
      </c>
    </row>
    <row r="14" spans="1:10" s="7" customFormat="1" ht="18" customHeight="1" x14ac:dyDescent="0.8">
      <c r="A14" s="9">
        <v>1999</v>
      </c>
      <c r="B14" s="9">
        <v>10</v>
      </c>
      <c r="C14" s="9">
        <v>5</v>
      </c>
      <c r="D14" s="10">
        <v>818472</v>
      </c>
      <c r="E14" s="10">
        <v>192469203</v>
      </c>
      <c r="F14" s="10">
        <v>803759405</v>
      </c>
      <c r="G14" s="10">
        <v>48117301</v>
      </c>
      <c r="H14" s="10">
        <v>200939853</v>
      </c>
      <c r="I14" s="10">
        <v>29801550</v>
      </c>
      <c r="J14" s="10">
        <f>J13+Table3[[#This Row],[Security Deposit Forfeiture $]]</f>
        <v>125467043</v>
      </c>
    </row>
    <row r="15" spans="1:10" s="8" customFormat="1" ht="16" x14ac:dyDescent="0.75">
      <c r="A15" s="9">
        <v>2000</v>
      </c>
      <c r="B15" s="9">
        <v>14</v>
      </c>
      <c r="C15" s="9">
        <v>10</v>
      </c>
      <c r="D15" s="10">
        <v>1599497</v>
      </c>
      <c r="E15" s="10">
        <v>88626960</v>
      </c>
      <c r="F15" s="10">
        <v>892386365</v>
      </c>
      <c r="G15" s="10">
        <v>22156740</v>
      </c>
      <c r="H15" s="10">
        <v>223096593</v>
      </c>
      <c r="I15" s="10">
        <v>14493561</v>
      </c>
      <c r="J15" s="10">
        <f>J14+Table3[[#This Row],[Security Deposit Forfeiture $]]</f>
        <v>139960604</v>
      </c>
    </row>
    <row r="16" spans="1:10" s="8" customFormat="1" ht="16" x14ac:dyDescent="0.75">
      <c r="A16" s="9">
        <v>2001</v>
      </c>
      <c r="B16" s="9">
        <v>14</v>
      </c>
      <c r="C16" s="9">
        <v>9</v>
      </c>
      <c r="D16" s="10">
        <v>1179243</v>
      </c>
      <c r="E16" s="10">
        <v>14673206</v>
      </c>
      <c r="F16" s="10">
        <v>907059571</v>
      </c>
      <c r="G16" s="10">
        <v>3668302</v>
      </c>
      <c r="H16" s="10">
        <v>226764895</v>
      </c>
      <c r="I16" s="10">
        <v>2738903</v>
      </c>
      <c r="J16" s="10">
        <f>J15+Table3[[#This Row],[Security Deposit Forfeiture $]]</f>
        <v>142699507</v>
      </c>
    </row>
    <row r="17" spans="1:10" s="8" customFormat="1" ht="16" x14ac:dyDescent="0.75">
      <c r="A17" s="9">
        <v>2002</v>
      </c>
      <c r="B17" s="9"/>
      <c r="C17" s="9"/>
      <c r="D17" s="9"/>
      <c r="E17" s="9"/>
      <c r="F17" s="9"/>
      <c r="G17" s="9"/>
      <c r="H17" s="9"/>
      <c r="I17" s="9"/>
      <c r="J17" s="10">
        <f>J16+Table3[[#This Row],[Security Deposit Forfeiture $]]</f>
        <v>142699507</v>
      </c>
    </row>
    <row r="18" spans="1:10" s="8" customFormat="1" ht="16" x14ac:dyDescent="0.75">
      <c r="A18" s="9">
        <v>2003</v>
      </c>
      <c r="B18" s="9">
        <v>14</v>
      </c>
      <c r="C18" s="9">
        <v>8</v>
      </c>
      <c r="D18" s="10">
        <v>2124990</v>
      </c>
      <c r="E18" s="10">
        <v>672680000</v>
      </c>
      <c r="F18" s="10">
        <v>1579739571</v>
      </c>
      <c r="G18" s="10">
        <v>168170000</v>
      </c>
      <c r="H18" s="10">
        <v>394934895</v>
      </c>
      <c r="I18" s="10">
        <v>550000</v>
      </c>
      <c r="J18" s="10">
        <f>J17+Table3[[#This Row],[Security Deposit Forfeiture $]]</f>
        <v>143249507</v>
      </c>
    </row>
    <row r="19" spans="1:10" s="8" customFormat="1" ht="16" x14ac:dyDescent="0.75">
      <c r="A19" s="9">
        <v>2004</v>
      </c>
      <c r="B19" s="9">
        <v>5</v>
      </c>
      <c r="C19" s="9">
        <v>5</v>
      </c>
      <c r="D19" s="10">
        <v>270256</v>
      </c>
      <c r="E19" s="10">
        <v>71126060</v>
      </c>
      <c r="F19" s="10">
        <v>1650865631</v>
      </c>
      <c r="G19" s="10">
        <v>17781515</v>
      </c>
      <c r="H19" s="10">
        <v>412716410</v>
      </c>
      <c r="I19" s="10">
        <v>7207828</v>
      </c>
      <c r="J19" s="10">
        <f>J18+Table3[[#This Row],[Security Deposit Forfeiture $]]</f>
        <v>150457335</v>
      </c>
    </row>
    <row r="20" spans="1:10" s="8" customFormat="1" ht="16" x14ac:dyDescent="0.75">
      <c r="A20" s="9">
        <v>2005</v>
      </c>
      <c r="B20" s="9">
        <v>7</v>
      </c>
      <c r="C20" s="9">
        <v>5</v>
      </c>
      <c r="D20" s="10">
        <v>300004</v>
      </c>
      <c r="E20" s="10">
        <v>39568908</v>
      </c>
      <c r="F20" s="10">
        <v>1690434539</v>
      </c>
      <c r="G20" s="10">
        <v>9892227</v>
      </c>
      <c r="H20" s="10">
        <v>422608635</v>
      </c>
      <c r="I20" s="10">
        <v>9284253</v>
      </c>
      <c r="J20" s="10">
        <f>J19+Table3[[#This Row],[Security Deposit Forfeiture $]]</f>
        <v>159741588</v>
      </c>
    </row>
    <row r="21" spans="1:10" s="8" customFormat="1" ht="16" x14ac:dyDescent="0.75">
      <c r="A21" s="9">
        <v>2006</v>
      </c>
      <c r="B21" s="9">
        <v>11</v>
      </c>
      <c r="C21" s="9">
        <v>6</v>
      </c>
      <c r="D21" s="10">
        <v>604647</v>
      </c>
      <c r="E21" s="10">
        <v>32356008</v>
      </c>
      <c r="F21" s="10">
        <v>1722790547</v>
      </c>
      <c r="G21" s="10">
        <v>8089002</v>
      </c>
      <c r="H21" s="10">
        <v>430697637</v>
      </c>
      <c r="I21" s="10">
        <v>1902929</v>
      </c>
      <c r="J21" s="10">
        <f>J20+Table3[[#This Row],[Security Deposit Forfeiture $]]</f>
        <v>161644517</v>
      </c>
    </row>
    <row r="22" spans="1:10" s="8" customFormat="1" ht="16" x14ac:dyDescent="0.75">
      <c r="A22" s="9" t="s">
        <v>11</v>
      </c>
      <c r="B22" s="9">
        <v>1</v>
      </c>
      <c r="C22" s="9">
        <v>1</v>
      </c>
      <c r="D22" s="10">
        <v>51780</v>
      </c>
      <c r="E22" s="10">
        <v>1521000</v>
      </c>
      <c r="F22" s="10">
        <v>1724311547</v>
      </c>
      <c r="G22" s="10">
        <v>380250</v>
      </c>
      <c r="H22" s="10">
        <v>431077887</v>
      </c>
      <c r="I22" s="9"/>
      <c r="J22" s="10">
        <f>J21+Table3[[#This Row],[Security Deposit Forfeiture $]]</f>
        <v>161644517</v>
      </c>
    </row>
    <row r="23" spans="1:10" s="8" customFormat="1" ht="16" x14ac:dyDescent="0.75">
      <c r="A23" s="11" t="s">
        <v>12</v>
      </c>
      <c r="B23" s="11">
        <v>4</v>
      </c>
      <c r="C23" s="11">
        <v>4</v>
      </c>
      <c r="D23" s="12">
        <v>939678</v>
      </c>
      <c r="E23" s="12">
        <v>186430680</v>
      </c>
      <c r="F23" s="12">
        <v>1910742227</v>
      </c>
      <c r="G23" s="12">
        <v>46607670</v>
      </c>
      <c r="H23" s="12">
        <v>477685557</v>
      </c>
      <c r="I23" s="12">
        <v>43355091</v>
      </c>
      <c r="J23" s="10">
        <f>J22+Table3[[#This Row],[Security Deposit Forfeiture $]]</f>
        <v>204999608</v>
      </c>
    </row>
    <row r="24" spans="1:10" s="8" customFormat="1" ht="16" x14ac:dyDescent="0.75">
      <c r="A24" s="9" t="s">
        <v>13</v>
      </c>
      <c r="B24" s="9">
        <v>3</v>
      </c>
      <c r="C24" s="9">
        <v>3</v>
      </c>
      <c r="D24" s="10">
        <v>328381</v>
      </c>
      <c r="E24" s="10">
        <v>38512000</v>
      </c>
      <c r="F24" s="10">
        <v>1949254227</v>
      </c>
      <c r="G24" s="10">
        <v>9628000</v>
      </c>
      <c r="H24" s="10">
        <v>487313557</v>
      </c>
      <c r="I24" s="10">
        <v>297000</v>
      </c>
      <c r="J24" s="10">
        <f>J23+Table3[[#This Row],[Security Deposit Forfeiture $]]</f>
        <v>205296608</v>
      </c>
    </row>
    <row r="25" spans="1:10" s="8" customFormat="1" ht="16" x14ac:dyDescent="0.75">
      <c r="A25" s="9" t="s">
        <v>14</v>
      </c>
      <c r="B25" s="9">
        <v>2</v>
      </c>
      <c r="C25" s="9">
        <v>2</v>
      </c>
      <c r="D25" s="10">
        <v>140778</v>
      </c>
      <c r="E25" s="10">
        <v>91380000</v>
      </c>
      <c r="F25" s="10">
        <v>2040634227</v>
      </c>
      <c r="G25" s="10">
        <v>22845000</v>
      </c>
      <c r="H25" s="10">
        <v>510158557</v>
      </c>
      <c r="I25" s="10">
        <v>1998952</v>
      </c>
      <c r="J25" s="10">
        <f>J24+Table3[[#This Row],[Security Deposit Forfeiture $]]</f>
        <v>207295560</v>
      </c>
    </row>
    <row r="26" spans="1:10" ht="16" x14ac:dyDescent="0.75">
      <c r="A26" s="9" t="s">
        <v>15</v>
      </c>
      <c r="B26" s="9">
        <v>3</v>
      </c>
      <c r="C26" s="9">
        <v>1</v>
      </c>
      <c r="D26" s="10">
        <v>271891</v>
      </c>
      <c r="E26" s="10">
        <v>1800000</v>
      </c>
      <c r="F26" s="10">
        <v>2042434227</v>
      </c>
      <c r="G26" s="10">
        <v>450000</v>
      </c>
      <c r="H26" s="10">
        <v>510608557</v>
      </c>
      <c r="I26" s="9">
        <v>0</v>
      </c>
      <c r="J26" s="10">
        <f>J25+Table3[[#This Row],[Security Deposit Forfeiture $]]</f>
        <v>207295560</v>
      </c>
    </row>
    <row r="27" spans="1:10" ht="16" x14ac:dyDescent="0.75">
      <c r="A27" s="9" t="s">
        <v>16</v>
      </c>
      <c r="B27" s="9">
        <v>2</v>
      </c>
      <c r="C27" s="9">
        <v>1</v>
      </c>
      <c r="D27" s="10">
        <v>211985</v>
      </c>
      <c r="E27" s="10">
        <v>600000</v>
      </c>
      <c r="F27" s="10">
        <v>2043034227</v>
      </c>
      <c r="G27" s="10">
        <v>150000</v>
      </c>
      <c r="H27" s="10">
        <v>510758557</v>
      </c>
      <c r="I27" s="9">
        <v>0</v>
      </c>
      <c r="J27" s="10">
        <f>J26+Table3[[#This Row],[Security Deposit Forfeiture $]]</f>
        <v>207295560</v>
      </c>
    </row>
    <row r="28" spans="1:10" ht="16" x14ac:dyDescent="0.75">
      <c r="A28" s="9" t="s">
        <v>17</v>
      </c>
      <c r="B28" s="9">
        <v>1</v>
      </c>
      <c r="C28" s="9">
        <v>1</v>
      </c>
      <c r="D28" s="10">
        <v>9558</v>
      </c>
      <c r="E28" s="10">
        <v>36800000</v>
      </c>
      <c r="F28" s="10">
        <v>2079834227</v>
      </c>
      <c r="G28" s="10">
        <v>9200000</v>
      </c>
      <c r="H28" s="10">
        <v>519958557</v>
      </c>
      <c r="I28" s="10">
        <v>9063342</v>
      </c>
      <c r="J28" s="10">
        <f>J27+Table3[[#This Row],[Security Deposit Forfeiture $]]</f>
        <v>216358902</v>
      </c>
    </row>
    <row r="29" spans="1:10" ht="16" x14ac:dyDescent="0.75">
      <c r="A29" s="9" t="s">
        <v>18</v>
      </c>
      <c r="B29" s="9">
        <v>2</v>
      </c>
      <c r="C29" s="9">
        <v>2</v>
      </c>
      <c r="D29" s="10">
        <v>364001</v>
      </c>
      <c r="E29" s="10">
        <v>9000211</v>
      </c>
      <c r="F29" s="10">
        <v>2088834438</v>
      </c>
      <c r="G29" s="10">
        <v>2250052</v>
      </c>
      <c r="H29" s="10">
        <v>522208609</v>
      </c>
      <c r="I29" s="10">
        <v>2250052</v>
      </c>
      <c r="J29" s="10">
        <f>J28+Table3[[#This Row],[Security Deposit Forfeiture $]]</f>
        <v>218608954</v>
      </c>
    </row>
    <row r="30" spans="1:10" ht="16" x14ac:dyDescent="0.75">
      <c r="A30" s="9" t="s">
        <v>19</v>
      </c>
      <c r="B30" s="9">
        <v>1</v>
      </c>
      <c r="C30" s="9">
        <v>1</v>
      </c>
      <c r="D30" s="10">
        <v>140210</v>
      </c>
      <c r="E30" s="10">
        <v>1200000</v>
      </c>
      <c r="F30" s="10">
        <v>2090034438</v>
      </c>
      <c r="G30" s="10">
        <v>300000</v>
      </c>
      <c r="H30" s="10">
        <v>522508609</v>
      </c>
      <c r="I30" s="10">
        <v>300000</v>
      </c>
      <c r="J30" s="10">
        <f>J29+Table3[[#This Row],[Security Deposit Forfeiture $]]</f>
        <v>218908954</v>
      </c>
    </row>
    <row r="31" spans="1:10" ht="16" x14ac:dyDescent="0.75">
      <c r="A31" s="9" t="s">
        <v>20</v>
      </c>
      <c r="B31" s="9">
        <v>2</v>
      </c>
      <c r="C31" s="9">
        <v>2</v>
      </c>
      <c r="D31" s="10">
        <v>169400</v>
      </c>
      <c r="E31" s="10">
        <v>16300000</v>
      </c>
      <c r="F31" s="10">
        <v>2106334438</v>
      </c>
      <c r="G31" s="10">
        <v>4075000</v>
      </c>
      <c r="H31" s="10">
        <v>526583609</v>
      </c>
      <c r="I31" s="10">
        <v>265040</v>
      </c>
      <c r="J31" s="10">
        <f>J30+Table3[[#This Row],[Security Deposit Forfeiture $]]</f>
        <v>219173994</v>
      </c>
    </row>
    <row r="32" spans="1:10" ht="16" x14ac:dyDescent="0.75">
      <c r="A32" s="9" t="s">
        <v>21</v>
      </c>
      <c r="B32" s="9">
        <v>2</v>
      </c>
      <c r="C32" s="9">
        <v>2</v>
      </c>
      <c r="D32" s="10">
        <v>327372</v>
      </c>
      <c r="E32" s="10">
        <v>95194000</v>
      </c>
      <c r="F32" s="10">
        <v>2201528438</v>
      </c>
      <c r="G32" s="10">
        <v>23798500</v>
      </c>
      <c r="H32" s="10">
        <v>550382109</v>
      </c>
      <c r="I32" s="10">
        <v>938299</v>
      </c>
      <c r="J32" s="10">
        <f>J31+Table3[[#This Row],[Security Deposit Forfeiture $]]</f>
        <v>220112293</v>
      </c>
    </row>
    <row r="33" spans="1:10" ht="16" x14ac:dyDescent="0.75">
      <c r="A33" s="9" t="s">
        <v>22</v>
      </c>
      <c r="B33" s="9">
        <v>2</v>
      </c>
      <c r="C33" s="9">
        <v>2</v>
      </c>
      <c r="D33" s="10">
        <v>353988</v>
      </c>
      <c r="E33" s="10">
        <v>2002000</v>
      </c>
      <c r="F33" s="10">
        <v>2203530438</v>
      </c>
      <c r="G33" s="10">
        <v>500500</v>
      </c>
      <c r="H33" s="10">
        <v>550882609</v>
      </c>
      <c r="I33" s="10">
        <v>500500</v>
      </c>
      <c r="J33" s="10">
        <f>J32+Table3[[#This Row],[Security Deposit Forfeiture $]]</f>
        <v>220612793</v>
      </c>
    </row>
    <row r="34" spans="1:10" ht="16" x14ac:dyDescent="0.75">
      <c r="A34" s="9" t="s">
        <v>23</v>
      </c>
      <c r="B34" s="9">
        <v>2</v>
      </c>
      <c r="C34" s="9">
        <v>2</v>
      </c>
      <c r="D34" s="10">
        <v>433796</v>
      </c>
      <c r="E34" s="10">
        <v>347774664</v>
      </c>
      <c r="F34" s="10">
        <v>2551305102</v>
      </c>
      <c r="G34" s="10">
        <v>86943666</v>
      </c>
      <c r="H34" s="10">
        <v>637826275</v>
      </c>
      <c r="I34" s="9">
        <v>0</v>
      </c>
      <c r="J34" s="10">
        <f>J33+Table3[[#This Row],[Security Deposit Forfeiture $]]</f>
        <v>220612793</v>
      </c>
    </row>
    <row r="35" spans="1:10" ht="16" x14ac:dyDescent="0.75">
      <c r="A35" s="9" t="s">
        <v>24</v>
      </c>
      <c r="B35" s="9">
        <v>6</v>
      </c>
      <c r="C35" s="9">
        <v>5</v>
      </c>
      <c r="D35" s="10">
        <v>1309902</v>
      </c>
      <c r="E35" s="10">
        <v>97000000</v>
      </c>
      <c r="F35" s="10">
        <v>2648305102</v>
      </c>
      <c r="G35" s="10">
        <v>24250000</v>
      </c>
      <c r="H35" s="10">
        <v>662076275</v>
      </c>
      <c r="I35" s="10">
        <v>24250000</v>
      </c>
      <c r="J35" s="10">
        <f>J34+Table3[[#This Row],[Security Deposit Forfeiture $]]</f>
        <v>244862793</v>
      </c>
    </row>
    <row r="36" spans="1:10" ht="16" x14ac:dyDescent="0.75">
      <c r="A36" s="9" t="s">
        <v>25</v>
      </c>
      <c r="B36" s="9">
        <v>1</v>
      </c>
      <c r="C36" s="9">
        <v>1</v>
      </c>
      <c r="D36" s="10">
        <v>208899</v>
      </c>
      <c r="E36" s="10">
        <v>19875875</v>
      </c>
      <c r="F36" s="10">
        <v>2668180977</v>
      </c>
      <c r="G36" s="10">
        <v>4968969</v>
      </c>
      <c r="H36" s="10">
        <v>667045244</v>
      </c>
      <c r="I36" s="9">
        <v>0</v>
      </c>
      <c r="J36" s="10">
        <f>J35+Table3[[#This Row],[Security Deposit Forfeiture $]]</f>
        <v>244862793</v>
      </c>
    </row>
    <row r="37" spans="1:10" ht="16" x14ac:dyDescent="0.75">
      <c r="A37" s="9" t="s">
        <v>26</v>
      </c>
      <c r="B37" s="9">
        <v>1</v>
      </c>
      <c r="C37" s="9">
        <v>1</v>
      </c>
      <c r="D37" s="10">
        <v>266139</v>
      </c>
      <c r="E37" s="10">
        <v>559000000</v>
      </c>
      <c r="F37" s="10">
        <v>3227180977</v>
      </c>
      <c r="G37" s="10">
        <v>139750000</v>
      </c>
      <c r="H37" s="10">
        <v>806795244</v>
      </c>
      <c r="I37" s="9">
        <v>0</v>
      </c>
      <c r="J37" s="10">
        <f>J36+Table3[[#This Row],[Security Deposit Forfeiture $]]</f>
        <v>244862793</v>
      </c>
    </row>
    <row r="38" spans="1:10" ht="16" x14ac:dyDescent="0.75">
      <c r="A38" s="9" t="s">
        <v>27</v>
      </c>
      <c r="B38" s="9">
        <v>4</v>
      </c>
      <c r="C38" s="9">
        <v>1</v>
      </c>
      <c r="D38" s="10">
        <v>288800</v>
      </c>
      <c r="E38" s="10">
        <v>21000000</v>
      </c>
      <c r="F38" s="10">
        <v>3248180977</v>
      </c>
      <c r="G38" s="10">
        <v>5250000</v>
      </c>
      <c r="H38" s="10">
        <v>812045244</v>
      </c>
      <c r="I38" s="10">
        <v>1029007</v>
      </c>
      <c r="J38" s="10">
        <f>J37+Table3[[#This Row],[Security Deposit Forfeiture $]]</f>
        <v>245891800</v>
      </c>
    </row>
    <row r="39" spans="1:10" ht="16" x14ac:dyDescent="0.75">
      <c r="A39" s="9" t="s">
        <v>28</v>
      </c>
      <c r="B39" s="9">
        <v>1</v>
      </c>
      <c r="C39" s="9">
        <v>1</v>
      </c>
      <c r="D39" s="10">
        <v>108939</v>
      </c>
      <c r="E39" s="10">
        <v>16700000</v>
      </c>
      <c r="F39" s="10">
        <v>3264880977</v>
      </c>
      <c r="G39" s="10">
        <v>4175000</v>
      </c>
      <c r="H39" s="10">
        <v>816220244</v>
      </c>
      <c r="I39" s="10">
        <v>95027</v>
      </c>
      <c r="J39" s="10">
        <f>J38+Table3[[#This Row],[Security Deposit Forfeiture $]]</f>
        <v>245986827</v>
      </c>
    </row>
    <row r="40" spans="1:10" ht="16" x14ac:dyDescent="0.75">
      <c r="A40" s="9" t="s">
        <v>29</v>
      </c>
      <c r="B40" s="9">
        <v>11</v>
      </c>
      <c r="C40" s="9">
        <v>7</v>
      </c>
      <c r="D40" s="10">
        <v>1629926</v>
      </c>
      <c r="E40" s="10">
        <v>1204953713</v>
      </c>
      <c r="F40" s="10">
        <v>4469834690</v>
      </c>
      <c r="G40" s="10">
        <v>301238428</v>
      </c>
      <c r="H40" s="10">
        <v>1117458672</v>
      </c>
      <c r="I40" s="10">
        <v>122017231</v>
      </c>
      <c r="J40" s="10">
        <f>J39+Table3[[#This Row],[Security Deposit Forfeiture $]]</f>
        <v>368004058</v>
      </c>
    </row>
    <row r="41" spans="1:10" ht="16" x14ac:dyDescent="0.75">
      <c r="A41" s="9" t="s">
        <v>30</v>
      </c>
      <c r="B41" s="9">
        <v>13</v>
      </c>
      <c r="C41" s="9">
        <v>6</v>
      </c>
      <c r="D41" s="10">
        <v>1314908</v>
      </c>
      <c r="E41" s="10">
        <v>513972018</v>
      </c>
      <c r="F41" s="10">
        <v>4983806708</v>
      </c>
      <c r="G41" s="10">
        <v>128493005</v>
      </c>
      <c r="H41" s="10">
        <v>1245951677</v>
      </c>
      <c r="I41" s="10">
        <v>8763190</v>
      </c>
      <c r="J41" s="10">
        <f>J40+Table3[[#This Row],[Security Deposit Forfeiture $]]</f>
        <v>376767248</v>
      </c>
    </row>
    <row r="42" spans="1:10" ht="16" x14ac:dyDescent="0.75">
      <c r="A42" s="9" t="s">
        <v>31</v>
      </c>
      <c r="B42" s="9">
        <v>3</v>
      </c>
      <c r="C42" s="9">
        <v>2</v>
      </c>
      <c r="D42" s="10">
        <v>211574</v>
      </c>
      <c r="E42" s="10">
        <v>244017776</v>
      </c>
      <c r="F42" s="10">
        <v>5227824484</v>
      </c>
      <c r="G42" s="10">
        <v>61004444</v>
      </c>
      <c r="H42" s="10">
        <v>1306956121</v>
      </c>
      <c r="I42" s="10">
        <v>22252222</v>
      </c>
      <c r="J42" s="10">
        <f>J41+Table3[[#This Row],[Security Deposit Forfeiture $]]</f>
        <v>399019470</v>
      </c>
    </row>
    <row r="43" spans="1:10" ht="16" x14ac:dyDescent="0.75">
      <c r="A43" s="9" t="s">
        <v>32</v>
      </c>
      <c r="B43" s="9">
        <v>3</v>
      </c>
      <c r="C43" s="9">
        <v>1</v>
      </c>
      <c r="D43" s="10">
        <v>121453</v>
      </c>
      <c r="E43" s="10">
        <v>15098888</v>
      </c>
      <c r="F43" s="10">
        <v>5242923372</v>
      </c>
      <c r="G43" s="10">
        <v>3774722</v>
      </c>
      <c r="H43" s="10">
        <v>1310730843</v>
      </c>
      <c r="I43" s="10">
        <v>886172</v>
      </c>
      <c r="J43" s="10">
        <f>J42+Table3[[#This Row],[Security Deposit Forfeiture $]]</f>
        <v>399905642</v>
      </c>
    </row>
    <row r="44" spans="1:10" ht="16" x14ac:dyDescent="0.75">
      <c r="A44" s="9" t="s">
        <v>33</v>
      </c>
      <c r="B44" s="9">
        <v>16</v>
      </c>
      <c r="C44" s="9">
        <v>4</v>
      </c>
      <c r="D44" s="10">
        <v>956022</v>
      </c>
      <c r="E44" s="10">
        <v>1334274381</v>
      </c>
      <c r="F44" s="10">
        <v>6577197753</v>
      </c>
      <c r="G44" s="10">
        <v>333568595</v>
      </c>
      <c r="H44" s="10">
        <v>1644299438</v>
      </c>
      <c r="I44" s="10">
        <v>192266558</v>
      </c>
      <c r="J44" s="10">
        <f>J43+Table3[[#This Row],[Security Deposit Forfeiture $]]</f>
        <v>592172200</v>
      </c>
    </row>
    <row r="45" spans="1:10" ht="16" x14ac:dyDescent="0.75">
      <c r="A45" s="9" t="s">
        <v>34</v>
      </c>
      <c r="B45" s="9">
        <v>1</v>
      </c>
      <c r="C45" s="9">
        <v>1</v>
      </c>
      <c r="D45" s="10">
        <v>142448</v>
      </c>
      <c r="E45" s="10">
        <v>51999555</v>
      </c>
      <c r="F45" s="10">
        <v>6629197308</v>
      </c>
      <c r="G45" s="10">
        <v>12999889</v>
      </c>
      <c r="H45" s="10">
        <v>1657299327</v>
      </c>
      <c r="I45" s="9"/>
      <c r="J45" s="10"/>
    </row>
    <row r="46" spans="1:10" ht="16" x14ac:dyDescent="0.75">
      <c r="A46" s="9" t="s">
        <v>35</v>
      </c>
      <c r="B46" s="9">
        <v>1</v>
      </c>
      <c r="C46" s="9">
        <v>0</v>
      </c>
      <c r="D46" s="9"/>
      <c r="E46" s="9"/>
      <c r="F46" s="9"/>
      <c r="G46" s="9"/>
      <c r="H46" s="9"/>
      <c r="I46" s="9"/>
      <c r="J46" s="10"/>
    </row>
    <row r="47" spans="1:10" ht="16" x14ac:dyDescent="0.75">
      <c r="A47" s="9" t="s">
        <v>36</v>
      </c>
      <c r="B47" s="9">
        <v>9</v>
      </c>
      <c r="C47" s="9">
        <v>1</v>
      </c>
      <c r="D47" s="9" t="s">
        <v>37</v>
      </c>
      <c r="E47" s="10">
        <v>10135948</v>
      </c>
      <c r="F47" s="10">
        <v>6639333256</v>
      </c>
      <c r="G47" s="10">
        <v>2533987</v>
      </c>
      <c r="H47" s="10">
        <v>1659833314</v>
      </c>
      <c r="I47" s="9"/>
      <c r="J47" s="10"/>
    </row>
    <row r="48" spans="1:10" ht="16" x14ac:dyDescent="0.75">
      <c r="A48" s="9" t="s">
        <v>38</v>
      </c>
      <c r="B48" s="9">
        <v>4</v>
      </c>
      <c r="C48" s="9">
        <v>2</v>
      </c>
      <c r="D48" s="9" t="s">
        <v>39</v>
      </c>
      <c r="E48" s="10">
        <v>28472496</v>
      </c>
      <c r="F48" s="10">
        <v>6667805752</v>
      </c>
      <c r="G48" s="10">
        <v>7118124</v>
      </c>
      <c r="H48" s="10">
        <v>1666951438</v>
      </c>
      <c r="I48" s="9"/>
      <c r="J48" s="10"/>
    </row>
    <row r="49" spans="1:10" ht="16" x14ac:dyDescent="0.75">
      <c r="A49" s="11" t="s">
        <v>40</v>
      </c>
      <c r="B49" s="11">
        <v>17</v>
      </c>
      <c r="C49" s="11">
        <v>1</v>
      </c>
      <c r="D49" s="11" t="s">
        <v>41</v>
      </c>
      <c r="E49" s="12">
        <v>27000000</v>
      </c>
      <c r="F49" s="11" t="s">
        <v>42</v>
      </c>
      <c r="G49" s="12">
        <v>6750000</v>
      </c>
      <c r="H49" s="12">
        <v>1673701438</v>
      </c>
      <c r="I49" s="11"/>
      <c r="J49" s="10"/>
    </row>
    <row r="50" spans="1:10" ht="16" x14ac:dyDescent="0.75">
      <c r="A50" s="9">
        <v>2021</v>
      </c>
      <c r="B50" s="9">
        <v>0</v>
      </c>
      <c r="C50" s="9">
        <v>0</v>
      </c>
      <c r="D50" s="9"/>
      <c r="E50" s="9"/>
      <c r="F50" s="9"/>
      <c r="G50" s="9"/>
      <c r="H50" s="9"/>
      <c r="I50" s="9"/>
      <c r="J50" s="10"/>
    </row>
    <row r="51" spans="1:10" ht="16" x14ac:dyDescent="0.75">
      <c r="A51" s="9" t="s">
        <v>43</v>
      </c>
      <c r="B51" s="9">
        <v>28</v>
      </c>
      <c r="C51" s="9">
        <v>5</v>
      </c>
      <c r="D51" s="9" t="s">
        <v>44</v>
      </c>
      <c r="E51" s="10">
        <v>238075321</v>
      </c>
      <c r="F51" s="10">
        <v>6932881073</v>
      </c>
      <c r="G51" s="13">
        <v>59518830.25</v>
      </c>
      <c r="H51" s="13">
        <v>1733220268.25</v>
      </c>
      <c r="I51" s="9"/>
      <c r="J51" s="10"/>
    </row>
    <row r="52" spans="1:10" ht="16" x14ac:dyDescent="0.75">
      <c r="A52" s="11" t="s">
        <v>45</v>
      </c>
      <c r="B52" s="11">
        <v>10</v>
      </c>
      <c r="C52" s="11">
        <v>0</v>
      </c>
      <c r="D52" s="11"/>
      <c r="E52" s="11"/>
      <c r="F52" s="11"/>
      <c r="G52" s="11"/>
      <c r="H52" s="9"/>
      <c r="I52" s="9"/>
      <c r="J52" s="10"/>
    </row>
    <row r="53" spans="1:10" ht="16" x14ac:dyDescent="0.8">
      <c r="A53" s="21" t="s">
        <v>48</v>
      </c>
      <c r="B53" s="22">
        <v>28</v>
      </c>
      <c r="C53" s="23">
        <v>0</v>
      </c>
      <c r="D53" s="23"/>
      <c r="E53" s="24"/>
      <c r="F53" s="25"/>
      <c r="G53" s="24"/>
      <c r="H53" s="26"/>
      <c r="I53" s="27"/>
      <c r="J53" s="10"/>
    </row>
    <row r="54" spans="1:10" ht="16" x14ac:dyDescent="0.8">
      <c r="A54" s="14" t="s">
        <v>49</v>
      </c>
      <c r="B54" s="15">
        <v>19</v>
      </c>
      <c r="C54" s="16">
        <v>0</v>
      </c>
      <c r="D54" s="16"/>
      <c r="E54" s="17"/>
      <c r="F54" s="18"/>
      <c r="G54" s="17"/>
      <c r="H54" s="19"/>
      <c r="I54" s="20"/>
      <c r="J54" s="10"/>
    </row>
    <row r="55" spans="1:10" ht="16" x14ac:dyDescent="0.8">
      <c r="A55" s="31" t="s">
        <v>46</v>
      </c>
      <c r="B55" s="31"/>
      <c r="C55" s="31"/>
      <c r="D55" s="31"/>
      <c r="E55" s="31"/>
      <c r="F55" s="31"/>
      <c r="G55" s="31"/>
      <c r="H55" s="31"/>
      <c r="I55" s="31"/>
      <c r="J55" s="31"/>
    </row>
    <row r="56" spans="1:10" ht="16" x14ac:dyDescent="0.8">
      <c r="A56" s="28" t="s">
        <v>47</v>
      </c>
      <c r="B56" s="28"/>
      <c r="C56" s="28"/>
      <c r="D56" s="28"/>
      <c r="E56" s="28"/>
      <c r="F56" s="28"/>
      <c r="G56" s="28"/>
      <c r="H56" s="28"/>
      <c r="I56" s="28"/>
      <c r="J56" s="28"/>
    </row>
  </sheetData>
  <mergeCells count="3">
    <mergeCell ref="A56:J56"/>
    <mergeCell ref="A1:J1"/>
    <mergeCell ref="A55:J55"/>
  </mergeCells>
  <pageMargins left="0.25" right="0.25" top="0.1" bottom="0.1" header="0" footer="0"/>
  <pageSetup paperSize="17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C-NLOPB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Stamp, Natasha</dc:creator>
  <cp:lastModifiedBy>Sangel-Aguilar, Ana</cp:lastModifiedBy>
  <cp:lastPrinted>2023-11-03T11:15:42Z</cp:lastPrinted>
  <dcterms:created xsi:type="dcterms:W3CDTF">2022-01-10T19:04:28Z</dcterms:created>
  <dcterms:modified xsi:type="dcterms:W3CDTF">2024-01-12T15:05:47Z</dcterms:modified>
</cp:coreProperties>
</file>